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365" yWindow="585" windowWidth="20640" windowHeight="11640"/>
  </bookViews>
  <sheets>
    <sheet name="Лист1" sheetId="1" r:id="rId1"/>
    <sheet name="Лист2" sheetId="2" r:id="rId2"/>
    <sheet name="Лист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5" i="1" l="1"/>
  <c r="J61" i="1" l="1"/>
  <c r="J60" i="1" l="1"/>
  <c r="J66" i="1"/>
  <c r="J65" i="1"/>
  <c r="J64" i="1"/>
  <c r="J70" i="1"/>
  <c r="J73" i="1"/>
  <c r="J58" i="1" l="1"/>
  <c r="J34" i="1"/>
  <c r="J33" i="1"/>
  <c r="J32" i="1"/>
  <c r="J54" i="1" l="1"/>
  <c r="J48" i="1"/>
  <c r="J19" i="1"/>
  <c r="J20" i="1"/>
  <c r="J26" i="1"/>
  <c r="J29" i="1"/>
  <c r="J25" i="1"/>
  <c r="J35" i="1"/>
  <c r="J36" i="1"/>
  <c r="J24" i="1"/>
  <c r="J23" i="1"/>
  <c r="J18" i="1"/>
  <c r="J74" i="1"/>
  <c r="J10" i="1"/>
  <c r="J42" i="1"/>
  <c r="J55" i="1"/>
  <c r="J56" i="1"/>
  <c r="J57" i="1"/>
  <c r="J62" i="1"/>
  <c r="J59" i="1"/>
  <c r="J63" i="1"/>
  <c r="J76" i="1"/>
  <c r="J77" i="1"/>
  <c r="J78" i="1"/>
  <c r="J79" i="1"/>
  <c r="J71" i="1"/>
  <c r="J69" i="1"/>
  <c r="J67" i="1"/>
  <c r="J72" i="1"/>
  <c r="J68" i="1"/>
  <c r="J47" i="1"/>
  <c r="J49" i="1"/>
  <c r="J41" i="1"/>
  <c r="J43" i="1"/>
  <c r="J44" i="1"/>
  <c r="J45" i="1"/>
  <c r="J50" i="1"/>
  <c r="J46" i="1"/>
  <c r="J11" i="1"/>
  <c r="J12" i="1"/>
  <c r="J7" i="1"/>
  <c r="J8" i="1"/>
  <c r="J9" i="1"/>
  <c r="J6" i="1"/>
  <c r="J81" i="1"/>
  <c r="J80" i="1"/>
  <c r="J82" i="1" l="1"/>
  <c r="J21" i="1"/>
  <c r="J13" i="1"/>
  <c r="J51" i="1"/>
  <c r="J30" i="1"/>
  <c r="J37" i="1"/>
  <c r="J27" i="1"/>
</calcChain>
</file>

<file path=xl/sharedStrings.xml><?xml version="1.0" encoding="utf-8"?>
<sst xmlns="http://schemas.openxmlformats.org/spreadsheetml/2006/main" count="182" uniqueCount="103">
  <si>
    <t>Список ТПА №1 - НОВОЕ</t>
  </si>
  <si>
    <t>№ п/п</t>
  </si>
  <si>
    <t>Наименование</t>
  </si>
  <si>
    <t>ТУ</t>
  </si>
  <si>
    <t>Завод-изготовитель</t>
  </si>
  <si>
    <t>Кол-во</t>
  </si>
  <si>
    <t>3742-002-86774509-2011</t>
  </si>
  <si>
    <t>шт</t>
  </si>
  <si>
    <t>3742-002-52838824-2006</t>
  </si>
  <si>
    <t>3742-002-75441354-2012</t>
  </si>
  <si>
    <t>компл</t>
  </si>
  <si>
    <t>1469-002-14946399-2006</t>
  </si>
  <si>
    <t>Отвод 90 114х14-32-09Г2С</t>
  </si>
  <si>
    <t>3647-095-00148139-2000</t>
  </si>
  <si>
    <t>Отвод 90 133х16-32-09Г2С</t>
  </si>
  <si>
    <t>Кран шаровый 11лс45п 50х160 п/приварку</t>
  </si>
  <si>
    <t>Кран шаровый 100х250 Grove фланц.ручной</t>
  </si>
  <si>
    <t>Задвижка ЗМГ 65х700 исп КЗ (нерж) импорт</t>
  </si>
  <si>
    <t>Задвижка ЗМС 80х350 FMC (в ящиках)</t>
  </si>
  <si>
    <t>КОП литой 150х250 фланц. импорт</t>
  </si>
  <si>
    <t>Кран шаровый ЗАРД 200.160.04-3Р Ду200 Ру160 п/приварку ХЛ редуктор</t>
  </si>
  <si>
    <t>Задвижка 31лс45нж 100х160 импорт</t>
  </si>
  <si>
    <t>3741-001-03830794-2016</t>
  </si>
  <si>
    <t>Мехмаш, паспорт</t>
  </si>
  <si>
    <t>Энерпред-Ярдос, паспорт</t>
  </si>
  <si>
    <t>ЗТА Звезда, паспорт</t>
  </si>
  <si>
    <t>Энергомаш-Белгород, паспорт</t>
  </si>
  <si>
    <t>З-д им. Гаджиева, паспорт</t>
  </si>
  <si>
    <t>Сумма, руб.</t>
  </si>
  <si>
    <t xml:space="preserve">Итого: </t>
  </si>
  <si>
    <t>Задвижка ЗМС 80х350 Баку</t>
  </si>
  <si>
    <t>Задвижка 31лс45нж 50х250 под п/приварку</t>
  </si>
  <si>
    <t>Отвод ОГ 14 159(6)-4,0-0,75-К48-5Дн-200/200-ХЛ</t>
  </si>
  <si>
    <t>Задвижки Ру16</t>
  </si>
  <si>
    <t>Задвижки Ру40</t>
  </si>
  <si>
    <t>ЦЕНА  руб./шт.</t>
  </si>
  <si>
    <t>3741-001-03830794-2017</t>
  </si>
  <si>
    <t>Задвижка 31лс545нж 150х250 с КОФ</t>
  </si>
  <si>
    <t>Россия, паспорт</t>
  </si>
  <si>
    <t>Тяжпром арматура</t>
  </si>
  <si>
    <t>Тройник 114х10 ст.09Г2С ГОСТ 17376-01</t>
  </si>
  <si>
    <t>Заглушка 114х8-25,0 ст.09Г2С ТУ</t>
  </si>
  <si>
    <t>Фланец Ду150  Ру250 ст.09Г2С ASME B.16.5</t>
  </si>
  <si>
    <t>Фланец 400х40 ст.09Г2С ГОСТ 12821</t>
  </si>
  <si>
    <t>Цена за нал., безнал +18% (с НДС), оптом-скидка!!!</t>
  </si>
  <si>
    <t>ТУ 26-07-1435-95</t>
  </si>
  <si>
    <t>Клапан КПМ 16с48нж 15х160 внутр резьба</t>
  </si>
  <si>
    <t>ЛШТИ.494312.001 по ГОСТ 11823</t>
  </si>
  <si>
    <t>Отвод гнутый ОГ10° 325х12 ХЛ ТУ</t>
  </si>
  <si>
    <t>Отвод 90° 325х8 ст.09Г2С ГОСТ 17375-01</t>
  </si>
  <si>
    <t>Заглушка 114х12 ст.09Г2С ГОСТ 17379-01</t>
  </si>
  <si>
    <t>Заглушка 219х12 ст.09Г2С ГОСТ 17379-01</t>
  </si>
  <si>
    <t>Заглушка 325х14 ХЛ ГОСТ 17379-01</t>
  </si>
  <si>
    <t>Фланец 150х40 ст.20 ГОСТ 12821-80</t>
  </si>
  <si>
    <t xml:space="preserve">Задвижка 31лс45нж 100х250 Япония </t>
  </si>
  <si>
    <t>Задвижка 31лс545нж 100х250 КЗК Коверт</t>
  </si>
  <si>
    <t>Стояк отбора газа 2DN50-10 (DN10, DN20)-Ф-1800-У1</t>
  </si>
  <si>
    <t>Стояк отбора газа DN50-10 (2DN10)-1700-У1</t>
  </si>
  <si>
    <t xml:space="preserve">Задвижка 31с945нж 150х100 OFC </t>
  </si>
  <si>
    <t>Фланец 2-80х16 ст.20 ГОСТ 12821-80</t>
  </si>
  <si>
    <t>Задвижка 31лс545нж 150х250 Корвет с коф.</t>
  </si>
  <si>
    <t>Задвижка 31лс545нж 100х250 КСА ст.09Г2С</t>
  </si>
  <si>
    <t>Задвижка 31лс45нж 100х250 КСА ст.09Г2С</t>
  </si>
  <si>
    <t>Завод изготовитель</t>
  </si>
  <si>
    <t>Состояние</t>
  </si>
  <si>
    <t>Цена руб/шт</t>
  </si>
  <si>
    <t>Сумма, руб</t>
  </si>
  <si>
    <t>№</t>
  </si>
  <si>
    <t>Документы</t>
  </si>
  <si>
    <t>Фланец 100х100 (160) ст.20 ГОСТ 12821-80</t>
  </si>
  <si>
    <t xml:space="preserve">Отвод 90 159х6 10х17н13м2т </t>
  </si>
  <si>
    <t>Энерпред-Ярдос, без паспорта</t>
  </si>
  <si>
    <t>Список № 3– ЛЕЖАЛОЕ (с хранения)</t>
  </si>
  <si>
    <t>Список №2 - после ревизии, опрессованы, с предпродажной  подготовкой</t>
  </si>
  <si>
    <t>Задвижка 30нж41нж 50х16 ГУСАР</t>
  </si>
  <si>
    <t xml:space="preserve">Задвижка 30лс41нж 250х16 БАЗ </t>
  </si>
  <si>
    <t xml:space="preserve">Задвижка 30лс15нж 150х40 БАЗ </t>
  </si>
  <si>
    <t>Задвижка 30с/лс 15нж 150х40 ЮКМЗ</t>
  </si>
  <si>
    <t>Итого:</t>
  </si>
  <si>
    <t>Задвижки Ру160</t>
  </si>
  <si>
    <t>Кран шаровый Ду 200 Ру160 под приварку ХЛ редуктор</t>
  </si>
  <si>
    <t>Кран шаровый ЗАРД 150.160.28-3Р 150х160ХЛ фланц. редукторный</t>
  </si>
  <si>
    <t>Задвижки Ру250</t>
  </si>
  <si>
    <t xml:space="preserve">Задвижка ЗМС 50х350 DKG </t>
  </si>
  <si>
    <t>Задвижка 30с41нж 100х16 ст.20Л "Е"</t>
  </si>
  <si>
    <t>Задвижка 30с45нж 100х250 ст.20 Икар</t>
  </si>
  <si>
    <t>Задвижка 30лс15нж 150х40 БАЗ (ст. обр.)</t>
  </si>
  <si>
    <t>Задвижка 31нж15нж 150х40 БАЗ (ст. обр.)</t>
  </si>
  <si>
    <t>с редуктором В</t>
  </si>
  <si>
    <t>под редуктор А</t>
  </si>
  <si>
    <t>Задвижка ЗМС 50х160 DKG с КОФ</t>
  </si>
  <si>
    <t>Фланец 350х16 ст.20 ГОСТ 12821-80</t>
  </si>
  <si>
    <t>Список №4 - элементы новые, лежалые</t>
  </si>
  <si>
    <r>
      <t>Отвод 30</t>
    </r>
    <r>
      <rPr>
        <sz val="12"/>
        <color theme="1"/>
        <rFont val="Calibri"/>
        <family val="2"/>
        <charset val="204"/>
      </rPr>
      <t>˚</t>
    </r>
    <r>
      <rPr>
        <sz val="12"/>
        <color theme="1"/>
        <rFont val="Times New Roman"/>
        <family val="1"/>
        <charset val="204"/>
      </rPr>
      <t xml:space="preserve"> 325х10 ст.13ХФА геом. по ГОСТ</t>
    </r>
  </si>
  <si>
    <t>Отвод 90 325х10 ст.12х18н10т геом. по ГОСТ</t>
  </si>
  <si>
    <t>Фланец 7-65х350 ст.09Г2С ГОСТ 12821-80</t>
  </si>
  <si>
    <t>Фланец 7-65х140 ст.09Г2С ГОСТ 12821-80</t>
  </si>
  <si>
    <t>Фланец 2-50х160 ст.09г2С  ГОСТ 12821-80</t>
  </si>
  <si>
    <t>Фланец 3-50х160 ст.09г2С ГОСТ 12821-80</t>
  </si>
  <si>
    <t>Фланец 7-100х250 РД ст.09г2С</t>
  </si>
  <si>
    <t xml:space="preserve">Задвижка 31лс45нж 200х250 DKG </t>
  </si>
  <si>
    <r>
      <t>Отвод гнутый ОГ 90°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325х22-2DN-ХЛ (09г2с) ТУ</t>
    </r>
  </si>
  <si>
    <t>Фланец Ду80 Ру40 ст.20 ГОСТ 12821-80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</si>
</sst>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Border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4" fontId="5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4" fontId="0" fillId="0" borderId="0" xfId="0" applyNumberFormat="1"/>
    <xf numFmtId="4" fontId="1" fillId="2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0" borderId="1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/>
    <xf numFmtId="0" fontId="6" fillId="2" borderId="1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top"/>
    </xf>
    <xf numFmtId="0" fontId="6" fillId="2" borderId="8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2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J82"/>
  <sheetViews>
    <sheetView tabSelected="1" workbookViewId="0">
      <selection activeCell="B82" sqref="B82:I82"/>
    </sheetView>
  </sheetViews>
  <sheetFormatPr defaultColWidth="8.85546875" defaultRowHeight="15" x14ac:dyDescent="0.25"/>
  <cols>
    <col min="2" max="2" width="5.7109375" customWidth="1"/>
    <col min="3" max="3" width="53.7109375" customWidth="1"/>
    <col min="4" max="4" width="19.7109375" customWidth="1"/>
    <col min="5" max="5" width="22.28515625" customWidth="1"/>
    <col min="6" max="6" width="0.28515625" customWidth="1"/>
    <col min="7" max="7" width="4.85546875" customWidth="1"/>
    <col min="8" max="8" width="9" customWidth="1"/>
    <col min="9" max="9" width="18.28515625" customWidth="1"/>
    <col min="10" max="10" width="18.7109375" style="53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</row>
    <row r="2" spans="2:10" ht="27" customHeight="1" x14ac:dyDescent="0.25">
      <c r="B2" s="132" t="s">
        <v>44</v>
      </c>
      <c r="C2" s="133"/>
      <c r="D2" s="133"/>
      <c r="E2" s="133"/>
      <c r="F2" s="133"/>
      <c r="G2" s="133"/>
      <c r="H2" s="133"/>
      <c r="I2" s="133"/>
    </row>
    <row r="3" spans="2:10" ht="12.75" customHeight="1" x14ac:dyDescent="0.25">
      <c r="B3" s="134"/>
      <c r="C3" s="134"/>
      <c r="D3" s="134"/>
      <c r="E3" s="134"/>
      <c r="F3" s="134"/>
      <c r="G3" s="134"/>
      <c r="H3" s="134"/>
      <c r="I3" s="134"/>
    </row>
    <row r="4" spans="2:10" ht="15.75" x14ac:dyDescent="0.25">
      <c r="B4" s="2" t="s">
        <v>0</v>
      </c>
      <c r="C4" s="3"/>
      <c r="D4" s="3"/>
      <c r="E4" s="3"/>
      <c r="F4" s="3"/>
      <c r="G4" s="3"/>
      <c r="H4" s="3"/>
      <c r="I4" s="3"/>
      <c r="J4" s="54"/>
    </row>
    <row r="5" spans="2:10" ht="34.5" customHeight="1" x14ac:dyDescent="0.25">
      <c r="B5" s="22" t="s">
        <v>1</v>
      </c>
      <c r="C5" s="22" t="s">
        <v>2</v>
      </c>
      <c r="D5" s="22" t="s">
        <v>3</v>
      </c>
      <c r="E5" s="135" t="s">
        <v>4</v>
      </c>
      <c r="F5" s="137"/>
      <c r="G5" s="138" t="s">
        <v>5</v>
      </c>
      <c r="H5" s="138"/>
      <c r="I5" s="22" t="s">
        <v>35</v>
      </c>
      <c r="J5" s="55" t="s">
        <v>28</v>
      </c>
    </row>
    <row r="6" spans="2:10" ht="34.5" customHeight="1" x14ac:dyDescent="0.25">
      <c r="B6" s="4">
        <v>1</v>
      </c>
      <c r="C6" s="5" t="s">
        <v>46</v>
      </c>
      <c r="D6" s="4" t="s">
        <v>47</v>
      </c>
      <c r="E6" s="92" t="s">
        <v>27</v>
      </c>
      <c r="F6" s="143"/>
      <c r="G6" s="8">
        <v>4</v>
      </c>
      <c r="H6" s="9" t="s">
        <v>7</v>
      </c>
      <c r="I6" s="56">
        <v>1000</v>
      </c>
      <c r="J6" s="56">
        <f>I6*G6</f>
        <v>4000</v>
      </c>
    </row>
    <row r="7" spans="2:10" ht="34.5" customHeight="1" x14ac:dyDescent="0.25">
      <c r="B7" s="4">
        <v>2</v>
      </c>
      <c r="C7" s="5" t="s">
        <v>31</v>
      </c>
      <c r="D7" s="4" t="s">
        <v>22</v>
      </c>
      <c r="E7" s="92" t="s">
        <v>38</v>
      </c>
      <c r="F7" s="143"/>
      <c r="G7" s="6">
        <v>1</v>
      </c>
      <c r="H7" s="24" t="s">
        <v>7</v>
      </c>
      <c r="I7" s="56">
        <v>28000</v>
      </c>
      <c r="J7" s="56">
        <f>I7*G7</f>
        <v>28000</v>
      </c>
    </row>
    <row r="8" spans="2:10" ht="34.5" customHeight="1" x14ac:dyDescent="0.25">
      <c r="B8" s="4">
        <v>3</v>
      </c>
      <c r="C8" s="5" t="s">
        <v>37</v>
      </c>
      <c r="D8" s="4" t="s">
        <v>36</v>
      </c>
      <c r="E8" s="92" t="s">
        <v>38</v>
      </c>
      <c r="F8" s="143"/>
      <c r="G8" s="27">
        <v>6</v>
      </c>
      <c r="H8" s="36" t="s">
        <v>10</v>
      </c>
      <c r="I8" s="56">
        <v>155000</v>
      </c>
      <c r="J8" s="56">
        <f>I8*G8</f>
        <v>930000</v>
      </c>
    </row>
    <row r="9" spans="2:10" ht="34.5" customHeight="1" x14ac:dyDescent="0.25">
      <c r="B9" s="4">
        <v>4</v>
      </c>
      <c r="C9" s="5" t="s">
        <v>15</v>
      </c>
      <c r="D9" s="4" t="s">
        <v>45</v>
      </c>
      <c r="E9" s="92" t="s">
        <v>39</v>
      </c>
      <c r="F9" s="143"/>
      <c r="G9" s="6">
        <v>2</v>
      </c>
      <c r="H9" s="7" t="s">
        <v>7</v>
      </c>
      <c r="I9" s="56">
        <v>11000</v>
      </c>
      <c r="J9" s="56">
        <f>I9*G9</f>
        <v>22000</v>
      </c>
    </row>
    <row r="10" spans="2:10" ht="34.5" customHeight="1" x14ac:dyDescent="0.25">
      <c r="B10" s="4">
        <v>5</v>
      </c>
      <c r="C10" s="5" t="s">
        <v>81</v>
      </c>
      <c r="D10" s="4"/>
      <c r="E10" s="92" t="s">
        <v>71</v>
      </c>
      <c r="F10" s="93"/>
      <c r="G10" s="6">
        <v>2</v>
      </c>
      <c r="H10" s="72" t="s">
        <v>7</v>
      </c>
      <c r="I10" s="56">
        <v>45000</v>
      </c>
      <c r="J10" s="56">
        <f>I10*G10</f>
        <v>90000</v>
      </c>
    </row>
    <row r="11" spans="2:10" ht="34.5" customHeight="1" x14ac:dyDescent="0.25">
      <c r="B11" s="4">
        <v>6</v>
      </c>
      <c r="C11" s="5" t="s">
        <v>20</v>
      </c>
      <c r="D11" s="4" t="s">
        <v>8</v>
      </c>
      <c r="E11" s="92" t="s">
        <v>24</v>
      </c>
      <c r="F11" s="143"/>
      <c r="G11" s="6">
        <v>1</v>
      </c>
      <c r="H11" s="7" t="s">
        <v>7</v>
      </c>
      <c r="I11" s="56">
        <v>145000</v>
      </c>
      <c r="J11" s="56">
        <f t="shared" ref="J11:J12" si="0">I11*G11</f>
        <v>145000</v>
      </c>
    </row>
    <row r="12" spans="2:10" ht="34.5" customHeight="1" x14ac:dyDescent="0.25">
      <c r="B12" s="4">
        <v>7</v>
      </c>
      <c r="C12" s="5" t="s">
        <v>80</v>
      </c>
      <c r="D12" s="4" t="s">
        <v>9</v>
      </c>
      <c r="E12" s="92" t="s">
        <v>25</v>
      </c>
      <c r="F12" s="143"/>
      <c r="G12" s="6">
        <v>2</v>
      </c>
      <c r="H12" s="7" t="s">
        <v>7</v>
      </c>
      <c r="I12" s="56">
        <v>135000</v>
      </c>
      <c r="J12" s="56">
        <f t="shared" si="0"/>
        <v>270000</v>
      </c>
    </row>
    <row r="13" spans="2:10" ht="27.75" customHeight="1" x14ac:dyDescent="0.25">
      <c r="B13" s="140" t="s">
        <v>29</v>
      </c>
      <c r="C13" s="141"/>
      <c r="D13" s="141"/>
      <c r="E13" s="141"/>
      <c r="F13" s="141"/>
      <c r="G13" s="141"/>
      <c r="H13" s="141"/>
      <c r="I13" s="142"/>
      <c r="J13" s="39">
        <f>SUM(J6:J12)</f>
        <v>1489000</v>
      </c>
    </row>
    <row r="14" spans="2:10" ht="27.75" customHeight="1" x14ac:dyDescent="0.25">
      <c r="B14" s="73"/>
      <c r="C14" s="73"/>
      <c r="D14" s="73"/>
      <c r="E14" s="73"/>
      <c r="F14" s="73"/>
      <c r="G14" s="73"/>
      <c r="H14" s="73"/>
      <c r="I14" s="73"/>
      <c r="J14" s="74"/>
    </row>
    <row r="15" spans="2:10" ht="19.5" customHeight="1" x14ac:dyDescent="0.25">
      <c r="B15" s="121" t="s">
        <v>73</v>
      </c>
      <c r="C15" s="106"/>
      <c r="D15" s="106"/>
      <c r="E15" s="106"/>
      <c r="F15" s="106"/>
      <c r="G15" s="106"/>
      <c r="H15" s="106"/>
      <c r="I15" s="106"/>
      <c r="J15" s="106"/>
    </row>
    <row r="16" spans="2:10" ht="32.25" customHeight="1" x14ac:dyDescent="0.25">
      <c r="B16" s="30" t="s">
        <v>1</v>
      </c>
      <c r="C16" s="122" t="s">
        <v>2</v>
      </c>
      <c r="D16" s="122"/>
      <c r="E16" s="122"/>
      <c r="F16" s="122"/>
      <c r="G16" s="122" t="s">
        <v>5</v>
      </c>
      <c r="H16" s="122"/>
      <c r="I16" s="30" t="s">
        <v>35</v>
      </c>
      <c r="J16" s="57" t="s">
        <v>28</v>
      </c>
    </row>
    <row r="17" spans="2:10" ht="15.75" customHeight="1" x14ac:dyDescent="0.25">
      <c r="B17" s="31"/>
      <c r="C17" s="123" t="s">
        <v>33</v>
      </c>
      <c r="D17" s="124"/>
      <c r="E17" s="124"/>
      <c r="F17" s="125"/>
      <c r="G17" s="126"/>
      <c r="H17" s="127"/>
      <c r="I17" s="31"/>
      <c r="J17" s="58"/>
    </row>
    <row r="18" spans="2:10" ht="15.75" customHeight="1" x14ac:dyDescent="0.25">
      <c r="B18" s="32">
        <v>1</v>
      </c>
      <c r="C18" s="106" t="s">
        <v>74</v>
      </c>
      <c r="D18" s="106"/>
      <c r="E18" s="106"/>
      <c r="F18" s="97"/>
      <c r="G18" s="37">
        <v>4</v>
      </c>
      <c r="H18" s="38" t="s">
        <v>7</v>
      </c>
      <c r="I18" s="61">
        <v>6000</v>
      </c>
      <c r="J18" s="33">
        <f t="shared" ref="J18:J19" si="1">G18*I18</f>
        <v>24000</v>
      </c>
    </row>
    <row r="19" spans="2:10" ht="15.75" customHeight="1" x14ac:dyDescent="0.25">
      <c r="B19" s="32">
        <v>2</v>
      </c>
      <c r="C19" s="106" t="s">
        <v>84</v>
      </c>
      <c r="D19" s="106"/>
      <c r="E19" s="106"/>
      <c r="F19" s="97"/>
      <c r="G19" s="37">
        <v>1</v>
      </c>
      <c r="H19" s="38" t="s">
        <v>7</v>
      </c>
      <c r="I19" s="61">
        <v>4000</v>
      </c>
      <c r="J19" s="33">
        <f t="shared" si="1"/>
        <v>4000</v>
      </c>
    </row>
    <row r="20" spans="2:10" ht="15.75" customHeight="1" x14ac:dyDescent="0.25">
      <c r="B20" s="32">
        <v>3</v>
      </c>
      <c r="C20" s="106" t="s">
        <v>75</v>
      </c>
      <c r="D20" s="106"/>
      <c r="E20" s="106"/>
      <c r="F20" s="97"/>
      <c r="G20" s="37">
        <v>1</v>
      </c>
      <c r="H20" s="38" t="s">
        <v>7</v>
      </c>
      <c r="I20" s="61">
        <v>38000</v>
      </c>
      <c r="J20" s="33">
        <f>G20*I20</f>
        <v>38000</v>
      </c>
    </row>
    <row r="21" spans="2:10" ht="15.75" customHeight="1" x14ac:dyDescent="0.25">
      <c r="B21" s="103" t="s">
        <v>29</v>
      </c>
      <c r="C21" s="104"/>
      <c r="D21" s="104"/>
      <c r="E21" s="104"/>
      <c r="F21" s="104"/>
      <c r="G21" s="139"/>
      <c r="H21" s="139"/>
      <c r="I21" s="105"/>
      <c r="J21" s="39">
        <f>SUM(J18:J20)</f>
        <v>66000</v>
      </c>
    </row>
    <row r="22" spans="2:10" ht="15.75" customHeight="1" x14ac:dyDescent="0.25">
      <c r="B22" s="30"/>
      <c r="C22" s="110" t="s">
        <v>34</v>
      </c>
      <c r="D22" s="111"/>
      <c r="E22" s="111"/>
      <c r="F22" s="112"/>
      <c r="G22" s="113"/>
      <c r="H22" s="114"/>
      <c r="I22" s="30"/>
      <c r="J22" s="57"/>
    </row>
    <row r="23" spans="2:10" ht="15.75" customHeight="1" x14ac:dyDescent="0.25">
      <c r="B23" s="35">
        <v>1</v>
      </c>
      <c r="C23" s="100" t="s">
        <v>86</v>
      </c>
      <c r="D23" s="101"/>
      <c r="E23" s="101"/>
      <c r="F23" s="102"/>
      <c r="G23" s="17">
        <v>1</v>
      </c>
      <c r="H23" s="18" t="s">
        <v>7</v>
      </c>
      <c r="I23" s="75">
        <v>15000</v>
      </c>
      <c r="J23" s="40">
        <f t="shared" ref="J23:J24" si="2">G23*I23</f>
        <v>15000</v>
      </c>
    </row>
    <row r="24" spans="2:10" ht="15.75" customHeight="1" x14ac:dyDescent="0.25">
      <c r="B24" s="35">
        <v>2</v>
      </c>
      <c r="C24" s="97" t="s">
        <v>76</v>
      </c>
      <c r="D24" s="98"/>
      <c r="E24" s="98"/>
      <c r="F24" s="99"/>
      <c r="G24" s="79">
        <v>4</v>
      </c>
      <c r="H24" s="70" t="s">
        <v>7</v>
      </c>
      <c r="I24" s="40">
        <v>15000</v>
      </c>
      <c r="J24" s="40">
        <f t="shared" si="2"/>
        <v>60000</v>
      </c>
    </row>
    <row r="25" spans="2:10" ht="15.75" customHeight="1" x14ac:dyDescent="0.25">
      <c r="B25" s="35">
        <v>3</v>
      </c>
      <c r="C25" s="94" t="s">
        <v>87</v>
      </c>
      <c r="D25" s="95"/>
      <c r="E25" s="95"/>
      <c r="F25" s="96"/>
      <c r="G25" s="10">
        <v>1</v>
      </c>
      <c r="H25" s="67" t="s">
        <v>7</v>
      </c>
      <c r="I25" s="12">
        <v>30000</v>
      </c>
      <c r="J25" s="56">
        <f>I25*G25</f>
        <v>30000</v>
      </c>
    </row>
    <row r="26" spans="2:10" ht="15.75" customHeight="1" x14ac:dyDescent="0.25">
      <c r="B26" s="35">
        <v>4</v>
      </c>
      <c r="C26" s="100" t="s">
        <v>77</v>
      </c>
      <c r="D26" s="101"/>
      <c r="E26" s="101"/>
      <c r="F26" s="102"/>
      <c r="G26" s="79">
        <v>5</v>
      </c>
      <c r="H26" s="70" t="s">
        <v>7</v>
      </c>
      <c r="I26" s="40">
        <v>15000</v>
      </c>
      <c r="J26" s="40">
        <f>G26*I26</f>
        <v>75000</v>
      </c>
    </row>
    <row r="27" spans="2:10" ht="15.75" customHeight="1" x14ac:dyDescent="0.25">
      <c r="B27" s="107" t="s">
        <v>78</v>
      </c>
      <c r="C27" s="108"/>
      <c r="D27" s="108"/>
      <c r="E27" s="108"/>
      <c r="F27" s="108"/>
      <c r="G27" s="108"/>
      <c r="H27" s="108"/>
      <c r="I27" s="109"/>
      <c r="J27" s="77">
        <f>SUM(J23:J26)</f>
        <v>180000</v>
      </c>
    </row>
    <row r="28" spans="2:10" ht="15.75" customHeight="1" x14ac:dyDescent="0.25">
      <c r="B28" s="30"/>
      <c r="C28" s="110" t="s">
        <v>79</v>
      </c>
      <c r="D28" s="111"/>
      <c r="E28" s="111"/>
      <c r="F28" s="112"/>
      <c r="G28" s="113"/>
      <c r="H28" s="114"/>
      <c r="I28" s="30"/>
      <c r="J28" s="57"/>
    </row>
    <row r="29" spans="2:10" ht="15.75" customHeight="1" x14ac:dyDescent="0.25">
      <c r="B29" s="78">
        <v>1</v>
      </c>
      <c r="C29" s="94" t="s">
        <v>21</v>
      </c>
      <c r="D29" s="95"/>
      <c r="E29" s="95"/>
      <c r="F29" s="96"/>
      <c r="G29" s="10">
        <v>1</v>
      </c>
      <c r="H29" s="67" t="s">
        <v>7</v>
      </c>
      <c r="I29" s="12">
        <v>14000</v>
      </c>
      <c r="J29" s="56">
        <f>I29*G29</f>
        <v>14000</v>
      </c>
    </row>
    <row r="30" spans="2:10" ht="15.75" customHeight="1" x14ac:dyDescent="0.25">
      <c r="B30" s="30"/>
      <c r="C30" s="118" t="s">
        <v>78</v>
      </c>
      <c r="D30" s="119"/>
      <c r="E30" s="119"/>
      <c r="F30" s="119"/>
      <c r="G30" s="119"/>
      <c r="H30" s="119"/>
      <c r="I30" s="120"/>
      <c r="J30" s="81">
        <f>SUM(J29:J29)</f>
        <v>14000</v>
      </c>
    </row>
    <row r="31" spans="2:10" ht="15.75" customHeight="1" x14ac:dyDescent="0.25">
      <c r="B31" s="35"/>
      <c r="C31" s="110" t="s">
        <v>82</v>
      </c>
      <c r="D31" s="111"/>
      <c r="E31" s="111"/>
      <c r="F31" s="112"/>
      <c r="G31" s="113"/>
      <c r="H31" s="114"/>
      <c r="I31" s="30"/>
      <c r="J31" s="57"/>
    </row>
    <row r="32" spans="2:10" ht="15.75" customHeight="1" x14ac:dyDescent="0.25">
      <c r="B32" s="35">
        <v>1</v>
      </c>
      <c r="C32" s="115" t="s">
        <v>85</v>
      </c>
      <c r="D32" s="116"/>
      <c r="E32" s="116"/>
      <c r="F32" s="117"/>
      <c r="G32" s="80">
        <v>1</v>
      </c>
      <c r="H32" s="69" t="s">
        <v>7</v>
      </c>
      <c r="I32" s="40">
        <v>38000</v>
      </c>
      <c r="J32" s="56">
        <f t="shared" ref="J32:J34" si="3">I32*G32</f>
        <v>38000</v>
      </c>
    </row>
    <row r="33" spans="2:10" ht="15.75" customHeight="1" x14ac:dyDescent="0.25">
      <c r="B33" s="35">
        <v>2</v>
      </c>
      <c r="C33" s="65" t="s">
        <v>62</v>
      </c>
      <c r="D33" s="66"/>
      <c r="E33" s="66"/>
      <c r="F33" s="64"/>
      <c r="G33" s="6">
        <v>1</v>
      </c>
      <c r="H33" s="69" t="s">
        <v>7</v>
      </c>
      <c r="I33" s="40">
        <v>45000</v>
      </c>
      <c r="J33" s="56">
        <f t="shared" si="3"/>
        <v>45000</v>
      </c>
    </row>
    <row r="34" spans="2:10" ht="15.75" customHeight="1" x14ac:dyDescent="0.25">
      <c r="B34" s="35">
        <v>3</v>
      </c>
      <c r="C34" s="65" t="s">
        <v>61</v>
      </c>
      <c r="D34" s="88" t="s">
        <v>88</v>
      </c>
      <c r="E34" s="66"/>
      <c r="F34" s="64"/>
      <c r="G34" s="6">
        <v>2</v>
      </c>
      <c r="H34" s="69" t="s">
        <v>7</v>
      </c>
      <c r="I34" s="40">
        <v>50000</v>
      </c>
      <c r="J34" s="56">
        <f t="shared" si="3"/>
        <v>100000</v>
      </c>
    </row>
    <row r="35" spans="2:10" ht="15.75" customHeight="1" x14ac:dyDescent="0.25">
      <c r="B35" s="4">
        <v>4</v>
      </c>
      <c r="C35" s="65" t="s">
        <v>55</v>
      </c>
      <c r="D35" s="88" t="s">
        <v>89</v>
      </c>
      <c r="E35" s="66"/>
      <c r="F35" s="67"/>
      <c r="G35" s="6">
        <v>1</v>
      </c>
      <c r="H35" s="29" t="s">
        <v>7</v>
      </c>
      <c r="I35" s="12">
        <v>38000</v>
      </c>
      <c r="J35" s="56">
        <f>I35*G35</f>
        <v>38000</v>
      </c>
    </row>
    <row r="36" spans="2:10" ht="15.75" customHeight="1" x14ac:dyDescent="0.25">
      <c r="B36" s="4">
        <v>5</v>
      </c>
      <c r="C36" s="131" t="s">
        <v>60</v>
      </c>
      <c r="D36" s="131"/>
      <c r="E36" s="131"/>
      <c r="F36" s="94"/>
      <c r="G36" s="6">
        <v>2</v>
      </c>
      <c r="H36" s="29" t="s">
        <v>7</v>
      </c>
      <c r="I36" s="12">
        <v>150000</v>
      </c>
      <c r="J36" s="26">
        <f>I36*G36</f>
        <v>300000</v>
      </c>
    </row>
    <row r="37" spans="2:10" ht="15.75" customHeight="1" x14ac:dyDescent="0.25">
      <c r="B37" s="103" t="s">
        <v>29</v>
      </c>
      <c r="C37" s="104"/>
      <c r="D37" s="104"/>
      <c r="E37" s="104"/>
      <c r="F37" s="104"/>
      <c r="G37" s="104"/>
      <c r="H37" s="104"/>
      <c r="I37" s="105"/>
      <c r="J37" s="41">
        <f>SUM(J32:J36)</f>
        <v>521000</v>
      </c>
    </row>
    <row r="38" spans="2:10" ht="15.75" customHeight="1" x14ac:dyDescent="0.25">
      <c r="B38" s="73"/>
      <c r="C38" s="73"/>
      <c r="D38" s="73"/>
      <c r="E38" s="73"/>
      <c r="F38" s="73"/>
      <c r="G38" s="73"/>
      <c r="H38" s="73"/>
      <c r="I38" s="73"/>
      <c r="J38" s="74"/>
    </row>
    <row r="39" spans="2:10" ht="19.5" customHeight="1" x14ac:dyDescent="0.25">
      <c r="B39" s="2" t="s">
        <v>72</v>
      </c>
      <c r="C39" s="3"/>
      <c r="D39" s="3"/>
      <c r="E39" s="3"/>
      <c r="F39" s="3"/>
      <c r="G39" s="3"/>
      <c r="H39" s="3"/>
      <c r="I39" s="3"/>
      <c r="J39" s="54"/>
    </row>
    <row r="40" spans="2:10" ht="33" customHeight="1" x14ac:dyDescent="0.25">
      <c r="B40" s="22" t="s">
        <v>1</v>
      </c>
      <c r="C40" s="135" t="s">
        <v>2</v>
      </c>
      <c r="D40" s="136"/>
      <c r="E40" s="136"/>
      <c r="F40" s="137"/>
      <c r="G40" s="135" t="s">
        <v>5</v>
      </c>
      <c r="H40" s="137"/>
      <c r="I40" s="22" t="s">
        <v>35</v>
      </c>
      <c r="J40" s="55" t="s">
        <v>28</v>
      </c>
    </row>
    <row r="41" spans="2:10" ht="15.75" customHeight="1" x14ac:dyDescent="0.25">
      <c r="B41" s="4">
        <v>1</v>
      </c>
      <c r="C41" s="94" t="s">
        <v>90</v>
      </c>
      <c r="D41" s="95"/>
      <c r="E41" s="95"/>
      <c r="F41" s="96"/>
      <c r="G41" s="10">
        <v>3</v>
      </c>
      <c r="H41" s="62" t="s">
        <v>7</v>
      </c>
      <c r="I41" s="12">
        <v>12000</v>
      </c>
      <c r="J41" s="56">
        <f t="shared" ref="J41:J48" si="4">I41*G41</f>
        <v>36000</v>
      </c>
    </row>
    <row r="42" spans="2:10" ht="15.75" customHeight="1" x14ac:dyDescent="0.25">
      <c r="B42" s="4">
        <v>2</v>
      </c>
      <c r="C42" s="65" t="s">
        <v>83</v>
      </c>
      <c r="D42" s="66"/>
      <c r="E42" s="66"/>
      <c r="F42" s="67"/>
      <c r="G42" s="10">
        <v>3</v>
      </c>
      <c r="H42" s="67" t="s">
        <v>7</v>
      </c>
      <c r="I42" s="12">
        <v>16000</v>
      </c>
      <c r="J42" s="56">
        <f t="shared" si="4"/>
        <v>48000</v>
      </c>
    </row>
    <row r="43" spans="2:10" ht="15.75" customHeight="1" x14ac:dyDescent="0.25">
      <c r="B43" s="4">
        <v>3</v>
      </c>
      <c r="C43" s="131" t="s">
        <v>17</v>
      </c>
      <c r="D43" s="131"/>
      <c r="E43" s="131"/>
      <c r="F43" s="131"/>
      <c r="G43" s="10">
        <v>3</v>
      </c>
      <c r="H43" s="11" t="s">
        <v>7</v>
      </c>
      <c r="I43" s="12">
        <v>45000</v>
      </c>
      <c r="J43" s="56">
        <f t="shared" si="4"/>
        <v>135000</v>
      </c>
    </row>
    <row r="44" spans="2:10" ht="15.75" customHeight="1" x14ac:dyDescent="0.25">
      <c r="B44" s="4">
        <v>4</v>
      </c>
      <c r="C44" s="131" t="s">
        <v>30</v>
      </c>
      <c r="D44" s="131"/>
      <c r="E44" s="131"/>
      <c r="F44" s="131"/>
      <c r="G44" s="10">
        <v>2</v>
      </c>
      <c r="H44" s="23" t="s">
        <v>7</v>
      </c>
      <c r="I44" s="12">
        <v>30000</v>
      </c>
      <c r="J44" s="56">
        <f t="shared" si="4"/>
        <v>60000</v>
      </c>
    </row>
    <row r="45" spans="2:10" ht="15.75" customHeight="1" x14ac:dyDescent="0.25">
      <c r="B45" s="4">
        <v>5</v>
      </c>
      <c r="C45" s="131" t="s">
        <v>18</v>
      </c>
      <c r="D45" s="131"/>
      <c r="E45" s="131"/>
      <c r="F45" s="131"/>
      <c r="G45" s="10">
        <v>10</v>
      </c>
      <c r="H45" s="11" t="s">
        <v>7</v>
      </c>
      <c r="I45" s="12">
        <v>38000</v>
      </c>
      <c r="J45" s="56">
        <f t="shared" si="4"/>
        <v>380000</v>
      </c>
    </row>
    <row r="46" spans="2:10" ht="15.75" customHeight="1" x14ac:dyDescent="0.25">
      <c r="B46" s="4">
        <v>6</v>
      </c>
      <c r="C46" s="46" t="s">
        <v>54</v>
      </c>
      <c r="D46" s="47"/>
      <c r="E46" s="47"/>
      <c r="F46" s="48"/>
      <c r="G46" s="49">
        <v>1</v>
      </c>
      <c r="H46" s="50" t="s">
        <v>7</v>
      </c>
      <c r="I46" s="12">
        <v>30000</v>
      </c>
      <c r="J46" s="56">
        <f t="shared" si="4"/>
        <v>30000</v>
      </c>
    </row>
    <row r="47" spans="2:10" ht="15.75" customHeight="1" x14ac:dyDescent="0.25">
      <c r="B47" s="4">
        <v>7</v>
      </c>
      <c r="C47" s="94" t="s">
        <v>58</v>
      </c>
      <c r="D47" s="95"/>
      <c r="E47" s="95"/>
      <c r="F47" s="96"/>
      <c r="G47" s="51">
        <v>1</v>
      </c>
      <c r="H47" s="52" t="s">
        <v>7</v>
      </c>
      <c r="I47" s="12">
        <v>20000</v>
      </c>
      <c r="J47" s="56">
        <f t="shared" si="4"/>
        <v>20000</v>
      </c>
    </row>
    <row r="48" spans="2:10" ht="15.75" customHeight="1" x14ac:dyDescent="0.25">
      <c r="B48" s="4">
        <v>8</v>
      </c>
      <c r="C48" s="94" t="s">
        <v>100</v>
      </c>
      <c r="D48" s="95"/>
      <c r="E48" s="95"/>
      <c r="F48" s="96"/>
      <c r="G48" s="27">
        <v>1</v>
      </c>
      <c r="H48" s="28" t="s">
        <v>7</v>
      </c>
      <c r="I48" s="26">
        <v>110000</v>
      </c>
      <c r="J48" s="56">
        <f t="shared" si="4"/>
        <v>110000</v>
      </c>
    </row>
    <row r="49" spans="2:10" ht="15.75" customHeight="1" x14ac:dyDescent="0.25">
      <c r="B49" s="4">
        <v>9</v>
      </c>
      <c r="C49" s="94" t="s">
        <v>16</v>
      </c>
      <c r="D49" s="95"/>
      <c r="E49" s="95"/>
      <c r="F49" s="96"/>
      <c r="G49" s="10">
        <v>9</v>
      </c>
      <c r="H49" s="11" t="s">
        <v>7</v>
      </c>
      <c r="I49" s="12">
        <v>35000</v>
      </c>
      <c r="J49" s="56">
        <f t="shared" ref="J49:J50" si="5">I49*G49</f>
        <v>315000</v>
      </c>
    </row>
    <row r="50" spans="2:10" ht="15.75" x14ac:dyDescent="0.25">
      <c r="B50" s="4">
        <v>10</v>
      </c>
      <c r="C50" s="94" t="s">
        <v>19</v>
      </c>
      <c r="D50" s="95"/>
      <c r="E50" s="95"/>
      <c r="F50" s="96"/>
      <c r="G50" s="10">
        <v>1</v>
      </c>
      <c r="H50" s="11" t="s">
        <v>7</v>
      </c>
      <c r="I50" s="12">
        <v>35000</v>
      </c>
      <c r="J50" s="56">
        <f t="shared" si="5"/>
        <v>35000</v>
      </c>
    </row>
    <row r="51" spans="2:10" ht="15.75" x14ac:dyDescent="0.25">
      <c r="B51" s="128" t="s">
        <v>29</v>
      </c>
      <c r="C51" s="129"/>
      <c r="D51" s="129"/>
      <c r="E51" s="129"/>
      <c r="F51" s="129"/>
      <c r="G51" s="129"/>
      <c r="H51" s="129"/>
      <c r="I51" s="130"/>
      <c r="J51" s="39">
        <f>SUM(J41:J50)</f>
        <v>1169000</v>
      </c>
    </row>
    <row r="52" spans="2:10" ht="15.75" x14ac:dyDescent="0.25">
      <c r="B52" s="76"/>
      <c r="C52" s="76"/>
      <c r="D52" s="76"/>
      <c r="E52" s="76"/>
      <c r="F52" s="76"/>
      <c r="G52" s="76"/>
      <c r="H52" s="76"/>
      <c r="I52" s="76"/>
      <c r="J52" s="74"/>
    </row>
    <row r="53" spans="2:10" ht="15.75" x14ac:dyDescent="0.25">
      <c r="B53" s="144" t="s">
        <v>92</v>
      </c>
      <c r="C53" s="144"/>
      <c r="D53" s="144"/>
      <c r="E53" s="144"/>
      <c r="F53" s="144"/>
      <c r="G53" s="144"/>
      <c r="H53" s="144"/>
      <c r="I53" s="144"/>
      <c r="J53" s="144"/>
    </row>
    <row r="54" spans="2:10" ht="15.75" x14ac:dyDescent="0.25">
      <c r="B54" s="32">
        <v>1</v>
      </c>
      <c r="C54" s="97" t="s">
        <v>48</v>
      </c>
      <c r="D54" s="98"/>
      <c r="E54" s="98"/>
      <c r="F54" s="99"/>
      <c r="G54" s="82">
        <v>2</v>
      </c>
      <c r="H54" s="63" t="s">
        <v>7</v>
      </c>
      <c r="I54" s="34">
        <v>5000</v>
      </c>
      <c r="J54" s="34">
        <f>G54*I54</f>
        <v>10000</v>
      </c>
    </row>
    <row r="55" spans="2:10" ht="31.5" x14ac:dyDescent="0.25">
      <c r="B55" s="4">
        <v>2</v>
      </c>
      <c r="C55" s="5" t="s">
        <v>32</v>
      </c>
      <c r="D55" s="4" t="s">
        <v>11</v>
      </c>
      <c r="E55" s="92" t="s">
        <v>26</v>
      </c>
      <c r="F55" s="143"/>
      <c r="G55" s="6">
        <v>1</v>
      </c>
      <c r="H55" s="83" t="s">
        <v>7</v>
      </c>
      <c r="I55" s="56">
        <v>3000</v>
      </c>
      <c r="J55" s="56">
        <f t="shared" ref="J55:J58" si="6">I55*G55</f>
        <v>3000</v>
      </c>
    </row>
    <row r="56" spans="2:10" ht="31.5" x14ac:dyDescent="0.25">
      <c r="B56" s="4">
        <v>3</v>
      </c>
      <c r="C56" s="5" t="s">
        <v>12</v>
      </c>
      <c r="D56" s="4" t="s">
        <v>13</v>
      </c>
      <c r="E56" s="92" t="s">
        <v>26</v>
      </c>
      <c r="F56" s="143"/>
      <c r="G56" s="6">
        <v>12</v>
      </c>
      <c r="H56" s="29" t="s">
        <v>7</v>
      </c>
      <c r="I56" s="56">
        <v>4000</v>
      </c>
      <c r="J56" s="56">
        <f>I56*G56</f>
        <v>48000</v>
      </c>
    </row>
    <row r="57" spans="2:10" ht="31.5" x14ac:dyDescent="0.25">
      <c r="B57" s="32">
        <v>4</v>
      </c>
      <c r="C57" s="5" t="s">
        <v>14</v>
      </c>
      <c r="D57" s="4" t="s">
        <v>13</v>
      </c>
      <c r="E57" s="92" t="s">
        <v>26</v>
      </c>
      <c r="F57" s="143"/>
      <c r="G57" s="6">
        <v>2</v>
      </c>
      <c r="H57" s="29" t="s">
        <v>7</v>
      </c>
      <c r="I57" s="56">
        <v>5500</v>
      </c>
      <c r="J57" s="56">
        <f t="shared" si="6"/>
        <v>11000</v>
      </c>
    </row>
    <row r="58" spans="2:10" ht="15.75" x14ac:dyDescent="0.25">
      <c r="B58" s="4">
        <v>5</v>
      </c>
      <c r="C58" s="152" t="s">
        <v>70</v>
      </c>
      <c r="D58" s="153"/>
      <c r="E58" s="153"/>
      <c r="F58" s="154"/>
      <c r="G58" s="71">
        <v>1</v>
      </c>
      <c r="H58" s="18" t="s">
        <v>7</v>
      </c>
      <c r="I58" s="56">
        <v>10000</v>
      </c>
      <c r="J58" s="56">
        <f t="shared" si="6"/>
        <v>10000</v>
      </c>
    </row>
    <row r="59" spans="2:10" ht="15.75" x14ac:dyDescent="0.25">
      <c r="B59" s="4">
        <v>6</v>
      </c>
      <c r="C59" s="145" t="s">
        <v>49</v>
      </c>
      <c r="D59" s="145"/>
      <c r="E59" s="145"/>
      <c r="F59" s="115"/>
      <c r="G59" s="15">
        <v>1</v>
      </c>
      <c r="H59" s="16" t="s">
        <v>7</v>
      </c>
      <c r="I59" s="12">
        <v>4000</v>
      </c>
      <c r="J59" s="56">
        <f>I59*G59</f>
        <v>4000</v>
      </c>
    </row>
    <row r="60" spans="2:10" ht="15.75" x14ac:dyDescent="0.25">
      <c r="B60" s="32">
        <v>7</v>
      </c>
      <c r="C60" s="94" t="s">
        <v>93</v>
      </c>
      <c r="D60" s="95"/>
      <c r="E60" s="95"/>
      <c r="F60" s="96"/>
      <c r="G60" s="13">
        <v>6</v>
      </c>
      <c r="H60" s="14" t="s">
        <v>7</v>
      </c>
      <c r="I60" s="12">
        <v>3000</v>
      </c>
      <c r="J60" s="56">
        <f>I60*G60</f>
        <v>18000</v>
      </c>
    </row>
    <row r="61" spans="2:10" ht="15.75" x14ac:dyDescent="0.25">
      <c r="B61" s="4">
        <v>8</v>
      </c>
      <c r="C61" s="94" t="s">
        <v>94</v>
      </c>
      <c r="D61" s="95"/>
      <c r="E61" s="95"/>
      <c r="F61" s="89"/>
      <c r="G61" s="10">
        <v>1</v>
      </c>
      <c r="H61" s="89" t="s">
        <v>7</v>
      </c>
      <c r="I61" s="12">
        <v>25000</v>
      </c>
      <c r="J61" s="56">
        <f>I61*G61</f>
        <v>25000</v>
      </c>
    </row>
    <row r="62" spans="2:10" ht="15.75" x14ac:dyDescent="0.25">
      <c r="B62" s="4">
        <v>9</v>
      </c>
      <c r="C62" s="131" t="s">
        <v>101</v>
      </c>
      <c r="D62" s="131"/>
      <c r="E62" s="131"/>
      <c r="F62" s="131"/>
      <c r="G62" s="13">
        <v>3</v>
      </c>
      <c r="H62" s="14" t="s">
        <v>7</v>
      </c>
      <c r="I62" s="12">
        <v>12000</v>
      </c>
      <c r="J62" s="56">
        <f>I62*G62</f>
        <v>36000</v>
      </c>
    </row>
    <row r="63" spans="2:10" ht="15.75" x14ac:dyDescent="0.25">
      <c r="B63" s="32">
        <v>10</v>
      </c>
      <c r="C63" s="115" t="s">
        <v>40</v>
      </c>
      <c r="D63" s="116"/>
      <c r="E63" s="116"/>
      <c r="F63" s="117"/>
      <c r="G63" s="15">
        <v>2</v>
      </c>
      <c r="H63" s="16" t="s">
        <v>7</v>
      </c>
      <c r="I63" s="12">
        <v>1700</v>
      </c>
      <c r="J63" s="56">
        <f t="shared" ref="J63:J73" si="7">I63*G63</f>
        <v>3400</v>
      </c>
    </row>
    <row r="64" spans="2:10" ht="15.75" x14ac:dyDescent="0.25">
      <c r="B64" s="4">
        <v>11</v>
      </c>
      <c r="C64" s="148" t="s">
        <v>97</v>
      </c>
      <c r="D64" s="149"/>
      <c r="E64" s="149"/>
      <c r="F64" s="68"/>
      <c r="G64" s="21">
        <v>4</v>
      </c>
      <c r="H64" s="69" t="s">
        <v>7</v>
      </c>
      <c r="I64" s="60">
        <v>1200</v>
      </c>
      <c r="J64" s="56">
        <f t="shared" si="7"/>
        <v>4800</v>
      </c>
    </row>
    <row r="65" spans="2:10" ht="15.75" x14ac:dyDescent="0.25">
      <c r="B65" s="4">
        <v>12</v>
      </c>
      <c r="C65" s="148" t="s">
        <v>98</v>
      </c>
      <c r="D65" s="149"/>
      <c r="E65" s="149"/>
      <c r="F65" s="68"/>
      <c r="G65" s="21">
        <v>4</v>
      </c>
      <c r="H65" s="69" t="s">
        <v>7</v>
      </c>
      <c r="I65" s="60">
        <v>1200</v>
      </c>
      <c r="J65" s="56">
        <f t="shared" si="7"/>
        <v>4800</v>
      </c>
    </row>
    <row r="66" spans="2:10" ht="15.75" x14ac:dyDescent="0.25">
      <c r="B66" s="32">
        <v>13</v>
      </c>
      <c r="C66" s="146" t="s">
        <v>96</v>
      </c>
      <c r="D66" s="147"/>
      <c r="E66" s="147"/>
      <c r="F66" s="68"/>
      <c r="G66" s="21">
        <v>17</v>
      </c>
      <c r="H66" s="69" t="s">
        <v>7</v>
      </c>
      <c r="I66" s="60">
        <v>800</v>
      </c>
      <c r="J66" s="56">
        <f t="shared" si="7"/>
        <v>13600</v>
      </c>
    </row>
    <row r="67" spans="2:10" ht="15.75" x14ac:dyDescent="0.25">
      <c r="B67" s="4">
        <v>14</v>
      </c>
      <c r="C67" s="146" t="s">
        <v>95</v>
      </c>
      <c r="D67" s="147"/>
      <c r="E67" s="147"/>
      <c r="F67" s="147"/>
      <c r="G67" s="84">
        <v>10</v>
      </c>
      <c r="H67" s="85" t="s">
        <v>7</v>
      </c>
      <c r="I67" s="60">
        <v>2000</v>
      </c>
      <c r="J67" s="56">
        <f>I67*G67</f>
        <v>20000</v>
      </c>
    </row>
    <row r="68" spans="2:10" ht="15.75" x14ac:dyDescent="0.25">
      <c r="B68" s="4">
        <v>15</v>
      </c>
      <c r="C68" s="146" t="s">
        <v>59</v>
      </c>
      <c r="D68" s="147"/>
      <c r="E68" s="147"/>
      <c r="F68" s="151"/>
      <c r="G68" s="21">
        <v>5</v>
      </c>
      <c r="H68" s="69" t="s">
        <v>7</v>
      </c>
      <c r="I68" s="60">
        <v>300</v>
      </c>
      <c r="J68" s="56">
        <f>G68*I68</f>
        <v>1500</v>
      </c>
    </row>
    <row r="69" spans="2:10" ht="15.75" x14ac:dyDescent="0.25">
      <c r="B69" s="32">
        <v>16</v>
      </c>
      <c r="C69" s="146" t="s">
        <v>69</v>
      </c>
      <c r="D69" s="147"/>
      <c r="E69" s="147"/>
      <c r="F69" s="151"/>
      <c r="G69" s="86">
        <v>40</v>
      </c>
      <c r="H69" s="87" t="s">
        <v>7</v>
      </c>
      <c r="I69" s="56">
        <v>1000</v>
      </c>
      <c r="J69" s="56">
        <f t="shared" si="7"/>
        <v>40000</v>
      </c>
    </row>
    <row r="70" spans="2:10" ht="15.75" x14ac:dyDescent="0.25">
      <c r="B70" s="4">
        <v>17</v>
      </c>
      <c r="C70" s="148" t="s">
        <v>99</v>
      </c>
      <c r="D70" s="149"/>
      <c r="E70" s="149"/>
      <c r="F70" s="68"/>
      <c r="G70" s="21">
        <v>6</v>
      </c>
      <c r="H70" s="69" t="s">
        <v>7</v>
      </c>
      <c r="I70" s="60">
        <v>5000</v>
      </c>
      <c r="J70" s="56">
        <f t="shared" si="7"/>
        <v>30000</v>
      </c>
    </row>
    <row r="71" spans="2:10" ht="15.75" x14ac:dyDescent="0.25">
      <c r="B71" s="4">
        <v>18</v>
      </c>
      <c r="C71" s="146" t="s">
        <v>53</v>
      </c>
      <c r="D71" s="147"/>
      <c r="E71" s="147"/>
      <c r="F71" s="151"/>
      <c r="G71" s="19">
        <v>246</v>
      </c>
      <c r="H71" s="20" t="s">
        <v>7</v>
      </c>
      <c r="I71" s="56">
        <v>900</v>
      </c>
      <c r="J71" s="56">
        <f>I71*G71</f>
        <v>221400</v>
      </c>
    </row>
    <row r="72" spans="2:10" ht="15.75" x14ac:dyDescent="0.25">
      <c r="B72" s="32">
        <v>19</v>
      </c>
      <c r="C72" s="146" t="s">
        <v>42</v>
      </c>
      <c r="D72" s="147"/>
      <c r="E72" s="147"/>
      <c r="F72" s="147"/>
      <c r="G72" s="21">
        <v>22</v>
      </c>
      <c r="H72" s="25" t="s">
        <v>7</v>
      </c>
      <c r="I72" s="60">
        <v>22000</v>
      </c>
      <c r="J72" s="56">
        <f t="shared" si="7"/>
        <v>484000</v>
      </c>
    </row>
    <row r="73" spans="2:10" ht="15.75" x14ac:dyDescent="0.25">
      <c r="B73" s="4">
        <v>20</v>
      </c>
      <c r="C73" s="148" t="s">
        <v>91</v>
      </c>
      <c r="D73" s="149"/>
      <c r="E73" s="149"/>
      <c r="F73" s="150"/>
      <c r="G73" s="21">
        <v>9</v>
      </c>
      <c r="H73" s="69" t="s">
        <v>7</v>
      </c>
      <c r="I73" s="60">
        <v>5000</v>
      </c>
      <c r="J73" s="56">
        <f t="shared" si="7"/>
        <v>45000</v>
      </c>
    </row>
    <row r="74" spans="2:10" ht="15.75" x14ac:dyDescent="0.25">
      <c r="B74" s="4">
        <v>21</v>
      </c>
      <c r="C74" s="146" t="s">
        <v>43</v>
      </c>
      <c r="D74" s="147"/>
      <c r="E74" s="147"/>
      <c r="F74" s="151"/>
      <c r="G74" s="79">
        <v>2</v>
      </c>
      <c r="H74" s="70" t="s">
        <v>7</v>
      </c>
      <c r="I74" s="40">
        <v>15000</v>
      </c>
      <c r="J74" s="56">
        <f>G74*I74</f>
        <v>30000</v>
      </c>
    </row>
    <row r="75" spans="2:10" ht="15.75" x14ac:dyDescent="0.25">
      <c r="B75" s="4">
        <v>22</v>
      </c>
      <c r="C75" s="90" t="s">
        <v>102</v>
      </c>
      <c r="D75" s="91"/>
      <c r="E75" s="91"/>
      <c r="F75" s="91"/>
      <c r="G75" s="157">
        <v>62</v>
      </c>
      <c r="H75" s="158" t="s">
        <v>7</v>
      </c>
      <c r="I75" s="40">
        <v>400</v>
      </c>
      <c r="J75" s="56">
        <f>G75*I75</f>
        <v>24800</v>
      </c>
    </row>
    <row r="76" spans="2:10" ht="15.75" x14ac:dyDescent="0.25">
      <c r="B76" s="32">
        <v>23</v>
      </c>
      <c r="C76" s="145" t="s">
        <v>41</v>
      </c>
      <c r="D76" s="145"/>
      <c r="E76" s="145"/>
      <c r="F76" s="115"/>
      <c r="G76" s="15">
        <v>3</v>
      </c>
      <c r="H76" s="16" t="s">
        <v>7</v>
      </c>
      <c r="I76" s="12">
        <v>250</v>
      </c>
      <c r="J76" s="56">
        <f t="shared" ref="J76:J81" si="8">I76*G76</f>
        <v>750</v>
      </c>
    </row>
    <row r="77" spans="2:10" ht="15.75" x14ac:dyDescent="0.25">
      <c r="B77" s="4">
        <v>24</v>
      </c>
      <c r="C77" s="145" t="s">
        <v>50</v>
      </c>
      <c r="D77" s="145"/>
      <c r="E77" s="145"/>
      <c r="F77" s="115"/>
      <c r="G77" s="15">
        <v>1</v>
      </c>
      <c r="H77" s="16" t="s">
        <v>7</v>
      </c>
      <c r="I77" s="12">
        <v>300</v>
      </c>
      <c r="J77" s="56">
        <f t="shared" si="8"/>
        <v>300</v>
      </c>
    </row>
    <row r="78" spans="2:10" ht="15.75" x14ac:dyDescent="0.25">
      <c r="B78" s="4">
        <v>25</v>
      </c>
      <c r="C78" s="145" t="s">
        <v>51</v>
      </c>
      <c r="D78" s="145"/>
      <c r="E78" s="145"/>
      <c r="F78" s="115"/>
      <c r="G78" s="15">
        <v>2</v>
      </c>
      <c r="H78" s="16" t="s">
        <v>7</v>
      </c>
      <c r="I78" s="12">
        <v>700</v>
      </c>
      <c r="J78" s="56">
        <f t="shared" si="8"/>
        <v>1400</v>
      </c>
    </row>
    <row r="79" spans="2:10" ht="15.75" x14ac:dyDescent="0.25">
      <c r="B79" s="32">
        <v>26</v>
      </c>
      <c r="C79" s="145" t="s">
        <v>52</v>
      </c>
      <c r="D79" s="145"/>
      <c r="E79" s="145"/>
      <c r="F79" s="115"/>
      <c r="G79" s="17">
        <v>15</v>
      </c>
      <c r="H79" s="18" t="s">
        <v>7</v>
      </c>
      <c r="I79" s="12">
        <v>2500</v>
      </c>
      <c r="J79" s="56">
        <f t="shared" si="8"/>
        <v>37500</v>
      </c>
    </row>
    <row r="80" spans="2:10" ht="31.5" x14ac:dyDescent="0.25">
      <c r="B80" s="4">
        <v>27</v>
      </c>
      <c r="C80" s="43" t="s">
        <v>57</v>
      </c>
      <c r="D80" s="42" t="s">
        <v>6</v>
      </c>
      <c r="E80" s="155" t="s">
        <v>23</v>
      </c>
      <c r="F80" s="156"/>
      <c r="G80" s="44">
        <v>2</v>
      </c>
      <c r="H80" s="45" t="s">
        <v>7</v>
      </c>
      <c r="I80" s="59">
        <v>50000</v>
      </c>
      <c r="J80" s="59">
        <f t="shared" si="8"/>
        <v>100000</v>
      </c>
    </row>
    <row r="81" spans="2:10" ht="31.5" x14ac:dyDescent="0.25">
      <c r="B81" s="4">
        <v>28</v>
      </c>
      <c r="C81" s="43" t="s">
        <v>56</v>
      </c>
      <c r="D81" s="42" t="s">
        <v>6</v>
      </c>
      <c r="E81" s="155" t="s">
        <v>23</v>
      </c>
      <c r="F81" s="156"/>
      <c r="G81" s="44">
        <v>2</v>
      </c>
      <c r="H81" s="45" t="s">
        <v>7</v>
      </c>
      <c r="I81" s="59">
        <v>75000</v>
      </c>
      <c r="J81" s="59">
        <f t="shared" si="8"/>
        <v>150000</v>
      </c>
    </row>
    <row r="82" spans="2:10" ht="15.75" x14ac:dyDescent="0.25">
      <c r="B82" s="103" t="s">
        <v>29</v>
      </c>
      <c r="C82" s="104"/>
      <c r="D82" s="104"/>
      <c r="E82" s="104"/>
      <c r="F82" s="104"/>
      <c r="G82" s="104"/>
      <c r="H82" s="104"/>
      <c r="I82" s="105"/>
      <c r="J82" s="41">
        <f>SUM(J54:J81)</f>
        <v>1378250</v>
      </c>
    </row>
  </sheetData>
  <mergeCells count="77">
    <mergeCell ref="B82:I82"/>
    <mergeCell ref="E57:F57"/>
    <mergeCell ref="C62:F62"/>
    <mergeCell ref="C59:F59"/>
    <mergeCell ref="C69:F69"/>
    <mergeCell ref="C79:F79"/>
    <mergeCell ref="E81:F81"/>
    <mergeCell ref="E80:F80"/>
    <mergeCell ref="C68:F68"/>
    <mergeCell ref="C67:F67"/>
    <mergeCell ref="C72:F72"/>
    <mergeCell ref="C71:F71"/>
    <mergeCell ref="C76:F76"/>
    <mergeCell ref="C63:F63"/>
    <mergeCell ref="C60:F60"/>
    <mergeCell ref="B53:J53"/>
    <mergeCell ref="C77:F77"/>
    <mergeCell ref="C78:F78"/>
    <mergeCell ref="E55:F55"/>
    <mergeCell ref="E56:F56"/>
    <mergeCell ref="C66:E66"/>
    <mergeCell ref="C70:E70"/>
    <mergeCell ref="C73:F73"/>
    <mergeCell ref="C74:F74"/>
    <mergeCell ref="C64:E64"/>
    <mergeCell ref="C65:E65"/>
    <mergeCell ref="C61:E61"/>
    <mergeCell ref="C58:F58"/>
    <mergeCell ref="B2:I2"/>
    <mergeCell ref="B3:I3"/>
    <mergeCell ref="C40:F40"/>
    <mergeCell ref="G5:H5"/>
    <mergeCell ref="E5:F5"/>
    <mergeCell ref="B21:I21"/>
    <mergeCell ref="B13:I13"/>
    <mergeCell ref="G40:H40"/>
    <mergeCell ref="E8:F8"/>
    <mergeCell ref="E6:F6"/>
    <mergeCell ref="E9:F9"/>
    <mergeCell ref="E11:F11"/>
    <mergeCell ref="E12:F12"/>
    <mergeCell ref="C36:F36"/>
    <mergeCell ref="C25:F25"/>
    <mergeCell ref="E7:F7"/>
    <mergeCell ref="C22:F22"/>
    <mergeCell ref="G22:H22"/>
    <mergeCell ref="C23:F23"/>
    <mergeCell ref="C24:F24"/>
    <mergeCell ref="B51:I51"/>
    <mergeCell ref="C41:F41"/>
    <mergeCell ref="C49:F49"/>
    <mergeCell ref="C50:F50"/>
    <mergeCell ref="C48:F48"/>
    <mergeCell ref="C45:F45"/>
    <mergeCell ref="C43:F43"/>
    <mergeCell ref="C44:F44"/>
    <mergeCell ref="B15:J15"/>
    <mergeCell ref="C16:F16"/>
    <mergeCell ref="G16:H16"/>
    <mergeCell ref="C17:F17"/>
    <mergeCell ref="G17:H17"/>
    <mergeCell ref="E10:F10"/>
    <mergeCell ref="C47:F47"/>
    <mergeCell ref="C54:F54"/>
    <mergeCell ref="C29:F29"/>
    <mergeCell ref="C26:F26"/>
    <mergeCell ref="B37:I37"/>
    <mergeCell ref="C19:F19"/>
    <mergeCell ref="C18:F18"/>
    <mergeCell ref="C20:F20"/>
    <mergeCell ref="B27:I27"/>
    <mergeCell ref="C28:F28"/>
    <mergeCell ref="G28:H28"/>
    <mergeCell ref="C32:F32"/>
    <mergeCell ref="C31:F31"/>
    <mergeCell ref="G31:H31"/>
    <mergeCell ref="C30:I30"/>
  </mergeCells>
  <phoneticPr fontId="8" type="noConversion"/>
  <printOptions horizontalCentered="1" verticalCentered="1"/>
  <pageMargins left="0.23622047244094491" right="0.23622047244094491" top="0" bottom="0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8.85546875" defaultRowHeight="15" x14ac:dyDescent="0.25"/>
  <cols>
    <col min="2" max="2" width="24.5703125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"/>
  <sheetViews>
    <sheetView workbookViewId="0">
      <selection activeCell="C4" sqref="C4"/>
    </sheetView>
  </sheetViews>
  <sheetFormatPr defaultColWidth="8.85546875" defaultRowHeight="15" x14ac:dyDescent="0.25"/>
  <cols>
    <col min="3" max="3" width="31.85546875" customWidth="1"/>
    <col min="4" max="4" width="19.85546875" customWidth="1"/>
    <col min="5" max="5" width="11.42578125" customWidth="1"/>
    <col min="6" max="6" width="11.7109375" customWidth="1"/>
    <col min="7" max="7" width="12.5703125" customWidth="1"/>
    <col min="8" max="8" width="12.7109375" customWidth="1"/>
    <col min="9" max="9" width="11.7109375" customWidth="1"/>
  </cols>
  <sheetData>
    <row r="3" spans="2:9" x14ac:dyDescent="0.25">
      <c r="B3" t="s">
        <v>67</v>
      </c>
      <c r="C3" t="s">
        <v>2</v>
      </c>
      <c r="D3" t="s">
        <v>63</v>
      </c>
      <c r="E3" t="s">
        <v>68</v>
      </c>
      <c r="F3" t="s">
        <v>64</v>
      </c>
      <c r="G3" t="s">
        <v>5</v>
      </c>
      <c r="H3" t="s">
        <v>65</v>
      </c>
      <c r="I3" t="s">
        <v>66</v>
      </c>
    </row>
    <row r="4" spans="2:9" x14ac:dyDescent="0.25">
      <c r="B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2017-05-11T12:19:53Z</cp:lastPrinted>
  <dcterms:created xsi:type="dcterms:W3CDTF">2006-09-16T00:00:00Z</dcterms:created>
  <dcterms:modified xsi:type="dcterms:W3CDTF">2017-12-29T06:10:46Z</dcterms:modified>
</cp:coreProperties>
</file>